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Valorisation" state="visible" r:id="rId5"/>
  </sheets>
  <calcPr calcId="171027" fullCalcOnLoad="1"/>
</workbook>
</file>

<file path=xl/sharedStrings.xml><?xml version="1.0" encoding="utf-8"?>
<sst xmlns="http://schemas.openxmlformats.org/spreadsheetml/2006/main" count="52" uniqueCount="47">
  <si>
    <t>Valorisation multi-méthodes</t>
  </si>
  <si>
    <t/>
  </si>
  <si>
    <t>À quoi sert ce tableau</t>
  </si>
  <si>
    <t>Croiser les trois approches d'un professionnel — patrimoniale, rentabilité, comparaison — pour aboutir à une fourchette défendable, puis passer de la valeur d'entreprise au prix des titres.</t>
  </si>
  <si>
    <t>Dans quel ordre remplir</t>
  </si>
  <si>
    <t>1.  Remplissez les cellules jaunes de l'onglet Valorisation.</t>
  </si>
  <si>
    <t>2.  Les trois méthodes et la fourchette de synthèse se calculent seules.</t>
  </si>
  <si>
    <t>3.  Le passage au prix des titres ajoute la trésorerie excédentaire et retire les dettes.</t>
  </si>
  <si>
    <t>4.  Aucune méthode ne capte le qualitatif (dépendance au dirigeant, bail) : ajustez à la main.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</si>
  <si>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</si>
  <si>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</si>
  <si>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</si>
  <si>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</si>
  <si>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</si>
  <si>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</si>
  <si>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</si>
  <si>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Cet outil donne un ORDRE DE GRANDEUR, pas une estimation. La valeur réelle dépend d'éléments qualitatifs qu'aucun calcul ne capte. Faites valider toute valorisation par un expert-comptable.</t>
  </si>
  <si>
    <t>© Cession-Affaire — cession-affaire.com  ·  Sébastien Joumel &amp; Kévin Papot  ·  Usage libre.</t>
  </si>
  <si>
    <t>Valorisation — les trois méthodes croisées</t>
  </si>
  <si>
    <t>1. Approche par la rentabilité</t>
  </si>
  <si>
    <t>EBE retraité</t>
  </si>
  <si>
    <t>L'EBE corrigé, pas l'affiché.</t>
  </si>
  <si>
    <t>Multiple bas</t>
  </si>
  <si>
    <t>Multiple haut</t>
  </si>
  <si>
    <t>Fourchette rentabilité</t>
  </si>
  <si>
    <t>→</t>
  </si>
  <si>
    <t>2. Approche par le chiffre d'affaires</t>
  </si>
  <si>
    <t>Chiffre d'affaires annuel</t>
  </si>
  <si>
    <t>% du CA bas</t>
  </si>
  <si>
    <t>Surtout pour les fonds de commerce.</t>
  </si>
  <si>
    <t>% du CA haut</t>
  </si>
  <si>
    <t>Fourchette CA</t>
  </si>
  <si>
    <t>3. Approche patrimoniale</t>
  </si>
  <si>
    <t>Actif net réévalué (ANCR)</t>
  </si>
  <si>
    <t>Actifs à leur valeur réelle − dettes.</t>
  </si>
  <si>
    <t>Synthèse — valeur d'entreprise</t>
  </si>
  <si>
    <t>Fourchette basse</t>
  </si>
  <si>
    <t>Le plus bas des trois planchers.</t>
  </si>
  <si>
    <t>Fourchette haute</t>
  </si>
  <si>
    <t>Du prix d'entreprise au prix des titres</t>
  </si>
  <si>
    <t>+ Trésorerie excédentaire</t>
  </si>
  <si>
    <t>S'ajoute à la valeur d'entreprise.</t>
  </si>
  <si>
    <t>− Dettes financières</t>
  </si>
  <si>
    <t>Se retranchent.</t>
  </si>
  <si>
    <t>Prix des titres — bas</t>
  </si>
  <si>
    <t>Prix des titres — haut</t>
  </si>
  <si>
    <t>La fourchette à défendre en négociation.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</si>
</sst>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&quot; €&quot;;(#,##0&quot; €&quot;);&quot;-&quot;"/>
    <numFmt numFmtId="165" formatCode="0.00&quot;x&quot;"/>
    <numFmt numFmtId="166" formatCode="0.0%"/>
  </numFmts>
  <fonts count="16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color rgb="FF0000FF"/>
      <sz val="10"/>
      <name val="Arial"/>
    </font>
    <font>
      <b/>
      <sz val="10"/>
      <name val="Arial"/>
    </font>
    <font>
      <b/>
      <color rgb="FF10243D"/>
      <sz val="12"/>
      <name val="Arial"/>
    </font>
    <font>
      <b/>
      <color rgb="FFFFFFFF"/>
      <sz val="12"/>
      <name val="Arial"/>
    </font>
    <font>
      <i/>
      <color auto="1"/>
      <sz val="9"/>
      <name val="Arial"/>
    </font>
    <font>
      <b/>
      <color rgb="FF10243D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F7F5F0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2" fillId="0" borderId="1" xfId="0" applyFont="1" applyBorder="1"/>
    <xf numFmtId="0" fontId="3" fillId="0" borderId="0" xfId="0" applyFont="1"/>
    <xf numFmtId="164" fontId="10" fillId="3" borderId="2" xfId="0" applyNumberFormat="1" applyFont="1" applyFill="1" applyBorder="1"/>
    <xf numFmtId="0" fontId="8" fillId="0" borderId="0" xfId="0" applyFont="1"/>
    <xf numFmtId="165" fontId="10" fillId="3" borderId="2" xfId="0" applyNumberFormat="1" applyFont="1" applyFill="1" applyBorder="1"/>
    <xf numFmtId="0" fontId="11" fillId="0" borderId="0" xfId="0" applyFont="1"/>
    <xf numFmtId="164" fontId="5" fillId="4" borderId="2" xfId="0" applyNumberFormat="1" applyFont="1" applyFill="1" applyBorder="1"/>
    <xf numFmtId="166" fontId="10" fillId="3" borderId="2" xfId="0" applyNumberFormat="1" applyFont="1" applyFill="1" applyBorder="1"/>
    <xf numFmtId="0" fontId="12" fillId="0" borderId="0" xfId="0" applyFont="1"/>
    <xf numFmtId="164" fontId="13" fillId="2" borderId="2" xfId="0" applyNumberFormat="1" applyFont="1" applyFill="1" applyBorder="1"/>
    <xf numFmtId="0" fontId="14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15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30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46" customWidth="1"/>
    <col min="3" max="3" width="18" customWidth="1"/>
    <col min="4" max="4" width="56" customWidth="1"/>
  </cols>
  <sheetData>
    <row r="2" ht="24" customHeight="1" spans="2:4" x14ac:dyDescent="0.25">
      <c r="B2" s="10" t="s">
        <v>18</v>
      </c>
      <c r="C2" s="10"/>
      <c r="D2" s="10"/>
    </row>
    <row r="4" spans="2:4" x14ac:dyDescent="0.25">
      <c r="B4" s="11" t="s">
        <v>19</v>
      </c>
      <c r="C4" s="11"/>
      <c r="D4" s="11"/>
    </row>
    <row r="5" spans="2:4" x14ac:dyDescent="0.25">
      <c r="B5" s="12" t="s">
        <v>20</v>
      </c>
      <c r="C5" s="13">
        <v>90000</v>
      </c>
      <c r="D5" s="14" t="s">
        <v>21</v>
      </c>
    </row>
    <row r="6" spans="2:3" x14ac:dyDescent="0.25">
      <c r="B6" s="12" t="s">
        <v>22</v>
      </c>
      <c r="C6" s="15">
        <v>2.5</v>
      </c>
    </row>
    <row r="7" spans="2:3" x14ac:dyDescent="0.25">
      <c r="B7" s="12" t="s">
        <v>23</v>
      </c>
      <c r="C7" s="15">
        <v>4</v>
      </c>
    </row>
    <row r="8" spans="2:4" x14ac:dyDescent="0.25">
      <c r="B8" s="16" t="s">
        <v>24</v>
      </c>
      <c r="C8" s="17">
        <f>C5*C6</f>
      </c>
      <c r="D8" s="12" t="s">
        <v>25</v>
      </c>
    </row>
    <row r="9" spans="3:3" x14ac:dyDescent="0.25">
      <c r="C9" s="17">
        <f>C5*C7</f>
      </c>
    </row>
    <row r="11" spans="2:4" x14ac:dyDescent="0.25">
      <c r="B11" s="11" t="s">
        <v>26</v>
      </c>
      <c r="C11" s="11"/>
      <c r="D11" s="11"/>
    </row>
    <row r="12" spans="2:3" x14ac:dyDescent="0.25">
      <c r="B12" s="12" t="s">
        <v>27</v>
      </c>
      <c r="C12" s="13">
        <v>520000</v>
      </c>
    </row>
    <row r="13" spans="2:4" x14ac:dyDescent="0.25">
      <c r="B13" s="12" t="s">
        <v>28</v>
      </c>
      <c r="C13" s="18">
        <v>0.4</v>
      </c>
      <c r="D13" s="14" t="s">
        <v>29</v>
      </c>
    </row>
    <row r="14" spans="2:3" x14ac:dyDescent="0.25">
      <c r="B14" s="12" t="s">
        <v>30</v>
      </c>
      <c r="C14" s="18">
        <v>0.7</v>
      </c>
    </row>
    <row r="15" spans="2:3" x14ac:dyDescent="0.25">
      <c r="B15" s="16" t="s">
        <v>31</v>
      </c>
      <c r="C15" s="17">
        <f>C12*C13</f>
      </c>
    </row>
    <row r="16" spans="3:3" x14ac:dyDescent="0.25">
      <c r="C16" s="17">
        <f>C12*C14</f>
      </c>
    </row>
    <row r="18" spans="2:4" x14ac:dyDescent="0.25">
      <c r="B18" s="11" t="s">
        <v>32</v>
      </c>
      <c r="C18" s="11"/>
      <c r="D18" s="11"/>
    </row>
    <row r="19" spans="2:4" x14ac:dyDescent="0.25">
      <c r="B19" s="12" t="s">
        <v>33</v>
      </c>
      <c r="C19" s="13">
        <v>300000</v>
      </c>
      <c r="D19" s="14" t="s">
        <v>34</v>
      </c>
    </row>
    <row r="21" spans="2:4" x14ac:dyDescent="0.25">
      <c r="B21" s="11" t="s">
        <v>35</v>
      </c>
      <c r="C21" s="11"/>
      <c r="D21" s="11"/>
    </row>
    <row r="22" spans="2:4" x14ac:dyDescent="0.25">
      <c r="B22" s="19" t="s">
        <v>36</v>
      </c>
      <c r="C22" s="20">
        <f>MIN(C8,C15,C19)</f>
      </c>
      <c r="D22" s="21" t="s">
        <v>37</v>
      </c>
    </row>
    <row r="23" spans="2:3" x14ac:dyDescent="0.25">
      <c r="B23" s="19" t="s">
        <v>38</v>
      </c>
      <c r="C23" s="20">
        <f>MAX(C9,C16,C19)</f>
      </c>
    </row>
    <row r="25" spans="2:4" x14ac:dyDescent="0.25">
      <c r="B25" s="11" t="s">
        <v>39</v>
      </c>
      <c r="C25" s="11"/>
      <c r="D25" s="11"/>
    </row>
    <row r="26" spans="2:4" x14ac:dyDescent="0.25">
      <c r="B26" s="12" t="s">
        <v>40</v>
      </c>
      <c r="C26" s="13">
        <v>30000</v>
      </c>
      <c r="D26" s="14" t="s">
        <v>41</v>
      </c>
    </row>
    <row r="27" spans="2:4" x14ac:dyDescent="0.25">
      <c r="B27" s="12" t="s">
        <v>42</v>
      </c>
      <c r="C27" s="13">
        <v>60000</v>
      </c>
      <c r="D27" s="14" t="s">
        <v>43</v>
      </c>
    </row>
    <row r="28" spans="2:3" x14ac:dyDescent="0.25">
      <c r="B28" s="19" t="s">
        <v>44</v>
      </c>
      <c r="C28" s="20">
        <f>MAX(0,C22+C26-C27)</f>
      </c>
    </row>
    <row r="29" spans="2:4" x14ac:dyDescent="0.25">
      <c r="B29" s="19" t="s">
        <v>45</v>
      </c>
      <c r="C29" s="20">
        <f>MAX(0,C23+C26-C27)</f>
      </c>
      <c r="D29" s="22" t="s">
        <v>46</v>
      </c>
    </row>
  </sheetData>
  <mergeCells count="6">
    <mergeCell ref="B2:D2"/>
    <mergeCell ref="B4:D4"/>
    <mergeCell ref="B11:D11"/>
    <mergeCell ref="B18:D18"/>
    <mergeCell ref="B21:D21"/>
    <mergeCell ref="B25:D2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 d'emploi</vt:lpstr>
      <vt:lpstr>Valorisation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